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nm2728\AppData\Local\Temp\OneNote\16.0\Exported\{9511AC88-96A8-4737-9A11-0005ED36DBFF}\NT\4\"/>
    </mc:Choice>
  </mc:AlternateContent>
  <xr:revisionPtr revIDLastSave="0" documentId="13_ncr:1_{72B11385-5436-4251-9D10-4E4556AC7CF6}" xr6:coauthVersionLast="47" xr6:coauthVersionMax="47" xr10:uidLastSave="{00000000-0000-0000-0000-000000000000}"/>
  <bookViews>
    <workbookView xWindow="34785" yWindow="4530" windowWidth="21600" windowHeight="12645" xr2:uid="{438F707E-F91D-4BDE-AA38-AB1CDD9D2B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14" i="1"/>
  <c r="C15" i="1"/>
  <c r="C8" i="1"/>
  <c r="D14" i="1"/>
  <c r="D28" i="1" s="1"/>
  <c r="D15" i="1"/>
  <c r="D29" i="1" s="1"/>
  <c r="D13" i="1"/>
  <c r="D27" i="1" s="1"/>
  <c r="D12" i="1"/>
  <c r="D26" i="1" s="1"/>
  <c r="D11" i="1"/>
  <c r="D25" i="1" s="1"/>
  <c r="D10" i="1"/>
  <c r="D24" i="1" s="1"/>
  <c r="D9" i="1"/>
  <c r="D23" i="1" s="1"/>
  <c r="D8" i="1"/>
  <c r="D22" i="1" s="1"/>
  <c r="B22" i="1" l="1"/>
  <c r="B29" i="1" l="1"/>
  <c r="B28" i="1"/>
  <c r="B27" i="1"/>
  <c r="B26" i="1"/>
  <c r="B25" i="1"/>
  <c r="B24" i="1"/>
  <c r="B23" i="1"/>
  <c r="E15" i="1"/>
  <c r="E29" i="1" s="1"/>
  <c r="C29" i="1"/>
  <c r="E14" i="1"/>
  <c r="E28" i="1" s="1"/>
  <c r="C28" i="1"/>
  <c r="E13" i="1"/>
  <c r="E27" i="1" s="1"/>
  <c r="C27" i="1"/>
  <c r="E12" i="1"/>
  <c r="E26" i="1" s="1"/>
  <c r="C26" i="1"/>
  <c r="E11" i="1"/>
  <c r="E25" i="1" s="1"/>
  <c r="C25" i="1"/>
  <c r="E10" i="1"/>
  <c r="E24" i="1" s="1"/>
  <c r="C24" i="1"/>
  <c r="E9" i="1"/>
  <c r="E23" i="1" s="1"/>
  <c r="C23" i="1"/>
  <c r="E8" i="1"/>
  <c r="E22" i="1" s="1"/>
  <c r="C22" i="1"/>
</calcChain>
</file>

<file path=xl/sharedStrings.xml><?xml version="1.0" encoding="utf-8"?>
<sst xmlns="http://schemas.openxmlformats.org/spreadsheetml/2006/main" count="31" uniqueCount="19">
  <si>
    <t>YEARLY</t>
  </si>
  <si>
    <t>MAGI MEDICAID</t>
  </si>
  <si>
    <t xml:space="preserve">Between this income level and the previous level, write-off as a % of charges the discount % shown </t>
  </si>
  <si>
    <t>Between this income level and the previous level, write-off as a % of charges the discount % shown</t>
  </si>
  <si>
    <t>Over previous income level, write-off as a % of charges the discount % shown</t>
  </si>
  <si>
    <t xml:space="preserve">HFA 100%        </t>
  </si>
  <si>
    <t>Family Size</t>
  </si>
  <si>
    <t>Federal Poverty Guideline (FPG)*</t>
  </si>
  <si>
    <t>300% FPG</t>
  </si>
  <si>
    <t xml:space="preserve">Each additional </t>
  </si>
  <si>
    <t>MONTHLY</t>
  </si>
  <si>
    <t>ALL FACILITIES</t>
  </si>
  <si>
    <t xml:space="preserve">Greater than 300% FPG </t>
  </si>
  <si>
    <t xml:space="preserve">Self-Pay Discount 50%   </t>
  </si>
  <si>
    <t>MAGI MEDICAID as well as charity discount</t>
  </si>
  <si>
    <t>HFA 75%</t>
  </si>
  <si>
    <t xml:space="preserve">MAGI 138% </t>
  </si>
  <si>
    <t>200% FPG</t>
  </si>
  <si>
    <t>effective 01/15/26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</si>
</sst>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6" fontId="3" fillId="4" borderId="11" xfId="0" applyNumberFormat="1" applyFont="1" applyFill="1" applyBorder="1" applyAlignment="1">
      <alignment horizontal="center" vertical="center"/>
    </xf>
    <xf numFmtId="6" fontId="3" fillId="0" borderId="11" xfId="0" applyNumberFormat="1" applyFont="1" applyBorder="1" applyAlignment="1">
      <alignment horizontal="center" vertical="center"/>
    </xf>
    <xf numFmtId="8" fontId="3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6" fontId="3" fillId="4" borderId="14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6" fontId="3" fillId="4" borderId="17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horizontal="center" vertical="center" wrapText="1"/>
    </xf>
    <xf numFmtId="6" fontId="3" fillId="4" borderId="20" xfId="0" applyNumberFormat="1" applyFont="1" applyFill="1" applyBorder="1" applyAlignment="1">
      <alignment horizontal="center" vertical="center"/>
    </xf>
    <xf numFmtId="8" fontId="3" fillId="0" borderId="14" xfId="0" applyNumberFormat="1" applyFont="1" applyBorder="1" applyAlignment="1">
      <alignment horizontal="center" vertical="center"/>
    </xf>
    <xf numFmtId="8" fontId="3" fillId="0" borderId="17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top" wrapText="1"/>
    </xf>
    <xf numFmtId="0" fontId="1" fillId="6" borderId="9" xfId="0" applyFont="1" applyFill="1" applyBorder="1" applyAlignment="1">
      <alignment horizontal="center" vertical="top" wrapText="1"/>
    </xf>
    <xf numFmtId="6" fontId="3" fillId="0" borderId="23" xfId="0" applyNumberFormat="1" applyFont="1" applyBorder="1" applyAlignment="1">
      <alignment horizontal="center" vertical="center"/>
    </xf>
    <xf numFmtId="6" fontId="3" fillId="0" borderId="24" xfId="0" applyNumberFormat="1" applyFont="1" applyBorder="1" applyAlignment="1">
      <alignment horizontal="center" vertical="center"/>
    </xf>
    <xf numFmtId="8" fontId="3" fillId="0" borderId="2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2E666-AA88-4F65-B617-A1124BFBCAC7}">
  <dimension ref="A2:F29"/>
  <sheetViews>
    <sheetView tabSelected="1" topLeftCell="A3" workbookViewId="0">
      <selection activeCell="E8" sqref="E8"/>
    </sheetView>
  </sheetViews>
  <sheetFormatPr defaultRowHeight="15" x14ac:dyDescent="0.25"/>
  <cols>
    <col min="3" max="5" width="10.7109375" customWidth="1"/>
  </cols>
  <sheetData>
    <row r="2" spans="1:6" ht="15.75" thickBot="1" x14ac:dyDescent="0.3">
      <c r="D2" t="s">
        <v>18</v>
      </c>
    </row>
    <row r="3" spans="1:6" ht="72.75" thickBot="1" x14ac:dyDescent="0.3">
      <c r="A3" s="37" t="s">
        <v>0</v>
      </c>
      <c r="B3" s="43"/>
      <c r="C3" s="1" t="s">
        <v>2</v>
      </c>
      <c r="D3" s="1" t="s">
        <v>14</v>
      </c>
      <c r="E3" s="1" t="s">
        <v>2</v>
      </c>
      <c r="F3" s="1" t="s">
        <v>4</v>
      </c>
    </row>
    <row r="4" spans="1:6" s="27" customFormat="1" ht="37.5" customHeight="1" x14ac:dyDescent="0.25">
      <c r="A4" s="24"/>
      <c r="B4" s="25"/>
      <c r="C4" s="31" t="s">
        <v>5</v>
      </c>
      <c r="D4" s="33" t="s">
        <v>16</v>
      </c>
      <c r="E4" s="31" t="s">
        <v>15</v>
      </c>
      <c r="F4" s="26" t="s">
        <v>13</v>
      </c>
    </row>
    <row r="5" spans="1:6" s="27" customFormat="1" ht="15.75" customHeight="1" x14ac:dyDescent="0.25">
      <c r="A5" s="28"/>
      <c r="B5" s="29"/>
      <c r="C5" s="32"/>
      <c r="D5" s="33"/>
      <c r="E5" s="32"/>
      <c r="F5" s="30"/>
    </row>
    <row r="6" spans="1:6" s="27" customFormat="1" ht="15.75" thickBot="1" x14ac:dyDescent="0.3">
      <c r="A6" s="28"/>
      <c r="B6" s="29"/>
      <c r="C6" s="32"/>
      <c r="D6" s="33"/>
      <c r="E6" s="32"/>
      <c r="F6" s="30"/>
    </row>
    <row r="7" spans="1:6" ht="45.75" thickBot="1" x14ac:dyDescent="0.3">
      <c r="A7" s="3" t="s">
        <v>6</v>
      </c>
      <c r="B7" s="4" t="s">
        <v>7</v>
      </c>
      <c r="C7" s="5" t="s">
        <v>17</v>
      </c>
      <c r="D7" s="6">
        <v>1.38</v>
      </c>
      <c r="E7" s="7" t="s">
        <v>8</v>
      </c>
      <c r="F7" s="4" t="s">
        <v>12</v>
      </c>
    </row>
    <row r="8" spans="1:6" ht="15.75" thickBot="1" x14ac:dyDescent="0.3">
      <c r="A8" s="8">
        <v>1</v>
      </c>
      <c r="B8" s="9">
        <v>15960</v>
      </c>
      <c r="C8" s="10">
        <f>B8*200%</f>
        <v>31920</v>
      </c>
      <c r="D8" s="10">
        <f t="shared" ref="D8:D15" si="0">B8*138%</f>
        <v>22024.799999999999</v>
      </c>
      <c r="E8" s="10">
        <f t="shared" ref="E8:E15" si="1">B8*300%</f>
        <v>47880</v>
      </c>
      <c r="F8" s="12"/>
    </row>
    <row r="9" spans="1:6" ht="15.75" thickBot="1" x14ac:dyDescent="0.3">
      <c r="A9" s="13">
        <v>2</v>
      </c>
      <c r="B9" s="14">
        <v>21640</v>
      </c>
      <c r="C9" s="10">
        <f t="shared" ref="C9:C15" si="2">B9*200%</f>
        <v>43280</v>
      </c>
      <c r="D9" s="10">
        <f t="shared" si="0"/>
        <v>29863.199999999997</v>
      </c>
      <c r="E9" s="10">
        <f t="shared" si="1"/>
        <v>64920</v>
      </c>
      <c r="F9" s="15"/>
    </row>
    <row r="10" spans="1:6" ht="15.75" thickBot="1" x14ac:dyDescent="0.3">
      <c r="A10" s="13">
        <v>3</v>
      </c>
      <c r="B10" s="14">
        <v>27320</v>
      </c>
      <c r="C10" s="10">
        <f t="shared" si="2"/>
        <v>54640</v>
      </c>
      <c r="D10" s="10">
        <f t="shared" si="0"/>
        <v>37701.599999999999</v>
      </c>
      <c r="E10" s="10">
        <f t="shared" si="1"/>
        <v>81960</v>
      </c>
      <c r="F10" s="15"/>
    </row>
    <row r="11" spans="1:6" ht="15.75" thickBot="1" x14ac:dyDescent="0.3">
      <c r="A11" s="13">
        <v>4</v>
      </c>
      <c r="B11" s="14">
        <v>33000</v>
      </c>
      <c r="C11" s="10">
        <f t="shared" si="2"/>
        <v>66000</v>
      </c>
      <c r="D11" s="10">
        <f t="shared" si="0"/>
        <v>45540</v>
      </c>
      <c r="E11" s="10">
        <f t="shared" si="1"/>
        <v>99000</v>
      </c>
      <c r="F11" s="15"/>
    </row>
    <row r="12" spans="1:6" ht="15.75" thickBot="1" x14ac:dyDescent="0.3">
      <c r="A12" s="13">
        <v>5</v>
      </c>
      <c r="B12" s="14">
        <v>38680</v>
      </c>
      <c r="C12" s="10">
        <f t="shared" si="2"/>
        <v>77360</v>
      </c>
      <c r="D12" s="10">
        <f t="shared" si="0"/>
        <v>53378.399999999994</v>
      </c>
      <c r="E12" s="10">
        <f t="shared" si="1"/>
        <v>116040</v>
      </c>
      <c r="F12" s="15"/>
    </row>
    <row r="13" spans="1:6" ht="15.75" thickBot="1" x14ac:dyDescent="0.3">
      <c r="A13" s="13">
        <v>6</v>
      </c>
      <c r="B13" s="14">
        <v>44360</v>
      </c>
      <c r="C13" s="10">
        <f t="shared" si="2"/>
        <v>88720</v>
      </c>
      <c r="D13" s="10">
        <f t="shared" si="0"/>
        <v>61216.799999999996</v>
      </c>
      <c r="E13" s="10">
        <f t="shared" si="1"/>
        <v>133080</v>
      </c>
      <c r="F13" s="15"/>
    </row>
    <row r="14" spans="1:6" ht="15.75" thickBot="1" x14ac:dyDescent="0.3">
      <c r="A14" s="13">
        <v>7</v>
      </c>
      <c r="B14" s="14">
        <v>50040</v>
      </c>
      <c r="C14" s="10">
        <f t="shared" si="2"/>
        <v>100080</v>
      </c>
      <c r="D14" s="10">
        <f t="shared" si="0"/>
        <v>69055.199999999997</v>
      </c>
      <c r="E14" s="10">
        <f t="shared" si="1"/>
        <v>150120</v>
      </c>
      <c r="F14" s="15"/>
    </row>
    <row r="15" spans="1:6" ht="15.75" thickBot="1" x14ac:dyDescent="0.3">
      <c r="A15" s="16">
        <v>8</v>
      </c>
      <c r="B15" s="17">
        <v>55750</v>
      </c>
      <c r="C15" s="10">
        <f t="shared" si="2"/>
        <v>111500</v>
      </c>
      <c r="D15" s="35">
        <f t="shared" si="0"/>
        <v>76935</v>
      </c>
      <c r="E15" s="10">
        <f t="shared" si="1"/>
        <v>167250</v>
      </c>
      <c r="F15" s="18"/>
    </row>
    <row r="16" spans="1:6" ht="23.25" thickBot="1" x14ac:dyDescent="0.3">
      <c r="A16" s="19" t="s">
        <v>9</v>
      </c>
      <c r="B16" s="20">
        <v>5680</v>
      </c>
      <c r="C16" s="23"/>
      <c r="D16" s="34"/>
      <c r="E16" s="23"/>
      <c r="F16" s="5"/>
    </row>
    <row r="17" spans="1:6" ht="72.75" thickBot="1" x14ac:dyDescent="0.3">
      <c r="A17" s="37" t="s">
        <v>10</v>
      </c>
      <c r="B17" s="38"/>
      <c r="C17" s="1" t="s">
        <v>2</v>
      </c>
      <c r="D17" s="1" t="s">
        <v>1</v>
      </c>
      <c r="E17" s="2" t="s">
        <v>3</v>
      </c>
      <c r="F17" s="1" t="s">
        <v>4</v>
      </c>
    </row>
    <row r="18" spans="1:6" s="27" customFormat="1" ht="37.5" customHeight="1" x14ac:dyDescent="0.25">
      <c r="A18" s="39" t="s">
        <v>11</v>
      </c>
      <c r="B18" s="40"/>
      <c r="C18" s="31" t="s">
        <v>5</v>
      </c>
      <c r="D18" s="33" t="s">
        <v>16</v>
      </c>
      <c r="E18" s="31" t="s">
        <v>15</v>
      </c>
      <c r="F18" s="26" t="s">
        <v>13</v>
      </c>
    </row>
    <row r="19" spans="1:6" s="27" customFormat="1" ht="15.75" customHeight="1" x14ac:dyDescent="0.25">
      <c r="A19" s="41"/>
      <c r="B19" s="42"/>
      <c r="C19" s="32"/>
      <c r="D19" s="33"/>
      <c r="E19" s="32"/>
      <c r="F19" s="30"/>
    </row>
    <row r="20" spans="1:6" s="27" customFormat="1" ht="15.75" thickBot="1" x14ac:dyDescent="0.3">
      <c r="A20" s="41"/>
      <c r="B20" s="42"/>
      <c r="C20" s="32"/>
      <c r="D20" s="33"/>
      <c r="E20" s="32"/>
      <c r="F20" s="30"/>
    </row>
    <row r="21" spans="1:6" ht="45.75" thickBot="1" x14ac:dyDescent="0.3">
      <c r="A21" s="3" t="s">
        <v>6</v>
      </c>
      <c r="B21" s="4" t="s">
        <v>7</v>
      </c>
      <c r="C21" s="5" t="s">
        <v>17</v>
      </c>
      <c r="D21" s="6">
        <v>1.38</v>
      </c>
      <c r="E21" s="7" t="s">
        <v>8</v>
      </c>
      <c r="F21" s="4" t="s">
        <v>12</v>
      </c>
    </row>
    <row r="22" spans="1:6" ht="15.75" thickBot="1" x14ac:dyDescent="0.3">
      <c r="A22" s="8">
        <v>1</v>
      </c>
      <c r="B22" s="11">
        <f>B8/12</f>
        <v>1330</v>
      </c>
      <c r="C22" s="11">
        <f t="shared" ref="B22:E29" si="3">C8/12</f>
        <v>2660</v>
      </c>
      <c r="D22" s="11">
        <f>D8/12</f>
        <v>1835.3999999999999</v>
      </c>
      <c r="E22" s="11">
        <f t="shared" si="3"/>
        <v>3990</v>
      </c>
      <c r="F22" s="12"/>
    </row>
    <row r="23" spans="1:6" ht="15.75" thickBot="1" x14ac:dyDescent="0.3">
      <c r="A23" s="13">
        <v>2</v>
      </c>
      <c r="B23" s="21">
        <f t="shared" si="3"/>
        <v>1803.3333333333333</v>
      </c>
      <c r="C23" s="21">
        <f t="shared" si="3"/>
        <v>3606.6666666666665</v>
      </c>
      <c r="D23" s="11">
        <f t="shared" ref="D23:D29" si="4">D9/12</f>
        <v>2488.6</v>
      </c>
      <c r="E23" s="21">
        <f t="shared" si="3"/>
        <v>5410</v>
      </c>
      <c r="F23" s="15"/>
    </row>
    <row r="24" spans="1:6" ht="15.75" thickBot="1" x14ac:dyDescent="0.3">
      <c r="A24" s="13">
        <v>3</v>
      </c>
      <c r="B24" s="21">
        <f t="shared" si="3"/>
        <v>2276.6666666666665</v>
      </c>
      <c r="C24" s="21">
        <f t="shared" si="3"/>
        <v>4553.333333333333</v>
      </c>
      <c r="D24" s="11">
        <f t="shared" si="4"/>
        <v>3141.7999999999997</v>
      </c>
      <c r="E24" s="21">
        <f t="shared" si="3"/>
        <v>6830</v>
      </c>
      <c r="F24" s="15"/>
    </row>
    <row r="25" spans="1:6" ht="15.75" thickBot="1" x14ac:dyDescent="0.3">
      <c r="A25" s="13">
        <v>4</v>
      </c>
      <c r="B25" s="21">
        <f t="shared" si="3"/>
        <v>2750</v>
      </c>
      <c r="C25" s="21">
        <f t="shared" si="3"/>
        <v>5500</v>
      </c>
      <c r="D25" s="11">
        <f t="shared" si="4"/>
        <v>3795</v>
      </c>
      <c r="E25" s="21">
        <f t="shared" si="3"/>
        <v>8250</v>
      </c>
      <c r="F25" s="15"/>
    </row>
    <row r="26" spans="1:6" ht="15.75" thickBot="1" x14ac:dyDescent="0.3">
      <c r="A26" s="13">
        <v>5</v>
      </c>
      <c r="B26" s="21">
        <f t="shared" si="3"/>
        <v>3223.3333333333335</v>
      </c>
      <c r="C26" s="21">
        <f t="shared" si="3"/>
        <v>6446.666666666667</v>
      </c>
      <c r="D26" s="11">
        <f t="shared" si="4"/>
        <v>4448.2</v>
      </c>
      <c r="E26" s="21">
        <f t="shared" si="3"/>
        <v>9670</v>
      </c>
      <c r="F26" s="15"/>
    </row>
    <row r="27" spans="1:6" ht="15.75" thickBot="1" x14ac:dyDescent="0.3">
      <c r="A27" s="13">
        <v>6</v>
      </c>
      <c r="B27" s="21">
        <f t="shared" si="3"/>
        <v>3696.6666666666665</v>
      </c>
      <c r="C27" s="21">
        <f t="shared" si="3"/>
        <v>7393.333333333333</v>
      </c>
      <c r="D27" s="11">
        <f t="shared" si="4"/>
        <v>5101.3999999999996</v>
      </c>
      <c r="E27" s="21">
        <f t="shared" si="3"/>
        <v>11090</v>
      </c>
      <c r="F27" s="15"/>
    </row>
    <row r="28" spans="1:6" ht="15.75" thickBot="1" x14ac:dyDescent="0.3">
      <c r="A28" s="13">
        <v>7</v>
      </c>
      <c r="B28" s="21">
        <f t="shared" si="3"/>
        <v>4170</v>
      </c>
      <c r="C28" s="21">
        <f t="shared" si="3"/>
        <v>8340</v>
      </c>
      <c r="D28" s="11">
        <f t="shared" si="4"/>
        <v>5754.5999999999995</v>
      </c>
      <c r="E28" s="21">
        <f t="shared" si="3"/>
        <v>12510</v>
      </c>
      <c r="F28" s="15"/>
    </row>
    <row r="29" spans="1:6" ht="15.75" thickBot="1" x14ac:dyDescent="0.3">
      <c r="A29" s="16">
        <v>8</v>
      </c>
      <c r="B29" s="22">
        <f t="shared" si="3"/>
        <v>4645.833333333333</v>
      </c>
      <c r="C29" s="22">
        <f t="shared" si="3"/>
        <v>9291.6666666666661</v>
      </c>
      <c r="D29" s="36">
        <f t="shared" si="4"/>
        <v>6411.25</v>
      </c>
      <c r="E29" s="22">
        <f t="shared" si="3"/>
        <v>13937.5</v>
      </c>
      <c r="F29" s="18"/>
    </row>
  </sheetData>
  <mergeCells count="3">
    <mergeCell ref="A17:B17"/>
    <mergeCell ref="A18:B20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McNally</dc:creator>
  <cp:lastModifiedBy>Marie McNally</cp:lastModifiedBy>
  <dcterms:created xsi:type="dcterms:W3CDTF">2023-01-13T20:38:09Z</dcterms:created>
  <dcterms:modified xsi:type="dcterms:W3CDTF">2026-03-17T14:37:55Z</dcterms:modified>
</cp:coreProperties>
</file>